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33" i="1" s="1"/>
  <c r="N11" i="1"/>
  <c r="N13" i="1"/>
  <c r="N15" i="1"/>
  <c r="N17" i="1"/>
  <c r="N19" i="1"/>
  <c r="N21" i="1"/>
  <c r="N23" i="1"/>
  <c r="N25" i="1"/>
  <c r="N27" i="1"/>
  <c r="N29" i="1"/>
  <c r="N31" i="1"/>
  <c r="N7" i="1"/>
  <c r="L9" i="1"/>
  <c r="L11" i="1"/>
  <c r="L13" i="1"/>
  <c r="L15" i="1"/>
  <c r="L17" i="1"/>
  <c r="L19" i="1"/>
  <c r="L21" i="1"/>
  <c r="L23" i="1"/>
  <c r="L25" i="1"/>
  <c r="L27" i="1"/>
  <c r="L29" i="1"/>
  <c r="L31" i="1"/>
  <c r="L7" i="1"/>
  <c r="J9" i="1"/>
  <c r="J11" i="1"/>
  <c r="J13" i="1"/>
  <c r="J15" i="1"/>
  <c r="J17" i="1"/>
  <c r="J19" i="1"/>
  <c r="J21" i="1"/>
  <c r="J23" i="1"/>
  <c r="J25" i="1"/>
  <c r="J27" i="1"/>
  <c r="J29" i="1"/>
  <c r="J31" i="1"/>
  <c r="J7" i="1"/>
  <c r="H9" i="1"/>
  <c r="H11" i="1"/>
  <c r="H13" i="1"/>
  <c r="H15" i="1"/>
  <c r="H17" i="1"/>
  <c r="H19" i="1"/>
  <c r="H21" i="1"/>
  <c r="H23" i="1"/>
  <c r="H25" i="1"/>
  <c r="H27" i="1"/>
  <c r="H29" i="1"/>
  <c r="H31" i="1"/>
  <c r="H7" i="1"/>
  <c r="H33" i="1" s="1"/>
  <c r="F9" i="1"/>
  <c r="F11" i="1"/>
  <c r="F13" i="1"/>
  <c r="F15" i="1"/>
  <c r="F17" i="1"/>
  <c r="F19" i="1"/>
  <c r="F21" i="1"/>
  <c r="F23" i="1"/>
  <c r="F25" i="1"/>
  <c r="F27" i="1"/>
  <c r="F29" i="1"/>
  <c r="F31" i="1"/>
  <c r="F7" i="1"/>
  <c r="F33" i="1" s="1"/>
  <c r="L33" i="1"/>
  <c r="J33" i="1" l="1"/>
  <c r="D7" i="1" l="1"/>
  <c r="D9" i="1"/>
  <c r="D11" i="1"/>
  <c r="D13" i="1"/>
  <c r="D15" i="1"/>
  <c r="D17" i="1"/>
  <c r="D19" i="1"/>
  <c r="D21" i="1"/>
  <c r="D23" i="1"/>
  <c r="D25" i="1"/>
  <c r="D27" i="1"/>
  <c r="D29" i="1"/>
  <c r="D31" i="1"/>
</calcChain>
</file>

<file path=xl/sharedStrings.xml><?xml version="1.0" encoding="utf-8"?>
<sst xmlns="http://schemas.openxmlformats.org/spreadsheetml/2006/main" count="24" uniqueCount="16">
  <si>
    <t>ΣΥΝΟΛΑ</t>
  </si>
  <si>
    <t>10A</t>
  </si>
  <si>
    <t>A</t>
  </si>
  <si>
    <t>M3</t>
  </si>
  <si>
    <t>M2</t>
  </si>
  <si>
    <t>ΠΛΗΡΩΣΗ ΝΗΣΙΔΑΣ ΚΕΝΤΡΙΚΗ</t>
  </si>
  <si>
    <t>ΠΛΗΡΩΣΗ ΝΗΣΙΔΑΣ ΔΕΞΙΑ</t>
  </si>
  <si>
    <t>ΠΛΗΡΩΣΗ ΝΗΣΙΔΑΣ ΑΡΙΣΤΕΡΑ</t>
  </si>
  <si>
    <t>ΕΦΑΡΜΟΣΤΕΟ ΜΗΚΟΣ</t>
  </si>
  <si>
    <t>ΑΠΟΣΤΑΣΕΙΣ ΜΕΤΑΞΥ</t>
  </si>
  <si>
    <t>Χ.Θ.</t>
  </si>
  <si>
    <t>ΔΙΑΤΟΜΕΣ</t>
  </si>
  <si>
    <t>ΠΙΝΑΚΑΣ 8</t>
  </si>
  <si>
    <t>ΕΡΕΙΣΜΑ ΑΡΙΣΤΕΡΑ</t>
  </si>
  <si>
    <t>ΕΡΕΙΣΜΑ ΔΕΞΙΑ</t>
  </si>
  <si>
    <t>Από Χ.Θ.: 0+002,87 Εως Χ.Θ.: 0+125,50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</si>
</sst>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L37" sqref="L37"/>
    </sheetView>
  </sheetViews>
  <sheetFormatPr defaultRowHeight="15" x14ac:dyDescent="0.25"/>
  <cols>
    <col min="1" max="1" width="11.42578125" customWidth="1"/>
    <col min="3" max="3" width="12.28515625" customWidth="1"/>
    <col min="4" max="4" width="14.28515625" customWidth="1"/>
  </cols>
  <sheetData>
    <row r="1" spans="1:14" ht="15.75" x14ac:dyDescent="0.25">
      <c r="A1" s="19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3"/>
      <c r="B2" s="12"/>
    </row>
    <row r="3" spans="1:14" x14ac:dyDescent="0.25">
      <c r="A3" s="16" t="s">
        <v>15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</row>
    <row r="4" spans="1:14" s="9" customFormat="1" ht="45" customHeight="1" x14ac:dyDescent="0.25">
      <c r="A4" s="10" t="s">
        <v>11</v>
      </c>
      <c r="B4" s="11" t="s">
        <v>10</v>
      </c>
      <c r="C4" s="10" t="s">
        <v>9</v>
      </c>
      <c r="D4" s="10" t="s">
        <v>8</v>
      </c>
      <c r="E4" s="15" t="s">
        <v>7</v>
      </c>
      <c r="F4" s="15"/>
      <c r="G4" s="15" t="s">
        <v>6</v>
      </c>
      <c r="H4" s="15"/>
      <c r="I4" s="15" t="s">
        <v>5</v>
      </c>
      <c r="J4" s="15"/>
      <c r="K4" s="15" t="s">
        <v>13</v>
      </c>
      <c r="L4" s="15"/>
      <c r="M4" s="15" t="s">
        <v>14</v>
      </c>
      <c r="N4" s="15"/>
    </row>
    <row r="5" spans="1:14" x14ac:dyDescent="0.25">
      <c r="A5" s="4"/>
      <c r="B5" s="3"/>
      <c r="C5" s="8"/>
      <c r="D5" s="8"/>
      <c r="E5" s="8" t="s">
        <v>4</v>
      </c>
      <c r="F5" s="8" t="s">
        <v>3</v>
      </c>
      <c r="G5" s="8" t="s">
        <v>4</v>
      </c>
      <c r="H5" s="8" t="s">
        <v>3</v>
      </c>
      <c r="I5" s="8" t="s">
        <v>4</v>
      </c>
      <c r="J5" s="8" t="s">
        <v>3</v>
      </c>
      <c r="K5" s="8" t="s">
        <v>4</v>
      </c>
      <c r="L5" s="8" t="s">
        <v>3</v>
      </c>
      <c r="M5" s="8" t="s">
        <v>4</v>
      </c>
      <c r="N5" s="8" t="s">
        <v>3</v>
      </c>
    </row>
    <row r="6" spans="1:14" x14ac:dyDescent="0.25">
      <c r="A6" s="7"/>
      <c r="B6" s="6"/>
      <c r="C6" s="5">
        <v>2.87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x14ac:dyDescent="0.25">
      <c r="A7" s="7" t="s">
        <v>2</v>
      </c>
      <c r="B7" s="6">
        <v>2.87</v>
      </c>
      <c r="C7" s="5"/>
      <c r="D7" s="5">
        <f>C6+C8/2</f>
        <v>6.4350000000000005</v>
      </c>
      <c r="E7" s="5">
        <v>1.246</v>
      </c>
      <c r="F7" s="5">
        <f>E7*D7</f>
        <v>8.0180100000000003</v>
      </c>
      <c r="G7" s="5">
        <v>1.0840000000000001</v>
      </c>
      <c r="H7" s="5">
        <f>G7*D7</f>
        <v>6.9755400000000014</v>
      </c>
      <c r="I7" s="5">
        <v>1.929</v>
      </c>
      <c r="J7" s="5">
        <f>I7*D7</f>
        <v>12.413115000000001</v>
      </c>
      <c r="K7" s="5">
        <v>0</v>
      </c>
      <c r="L7" s="5">
        <f>K7*D7</f>
        <v>0</v>
      </c>
      <c r="M7" s="5">
        <v>0</v>
      </c>
      <c r="N7" s="5">
        <f>M7*D7</f>
        <v>0</v>
      </c>
    </row>
    <row r="8" spans="1:14" x14ac:dyDescent="0.25">
      <c r="A8" s="7"/>
      <c r="B8" s="6"/>
      <c r="C8" s="5">
        <v>7.13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x14ac:dyDescent="0.25">
      <c r="A9" s="7">
        <v>1</v>
      </c>
      <c r="B9" s="6">
        <v>10</v>
      </c>
      <c r="C9" s="5"/>
      <c r="D9" s="5">
        <f>(C8+C10)/2</f>
        <v>8.5649999999999995</v>
      </c>
      <c r="E9" s="5">
        <v>1.1339999999999999</v>
      </c>
      <c r="F9" s="5">
        <f t="shared" ref="F9" si="0">E9*D9</f>
        <v>9.7127099999999977</v>
      </c>
      <c r="G9" s="5">
        <v>0.94899999999999995</v>
      </c>
      <c r="H9" s="5">
        <f t="shared" ref="H9" si="1">G9*D9</f>
        <v>8.1281849999999984</v>
      </c>
      <c r="I9" s="5">
        <v>0.73199999999999998</v>
      </c>
      <c r="J9" s="5">
        <f t="shared" ref="J9" si="2">I9*D9</f>
        <v>6.2695799999999995</v>
      </c>
      <c r="K9" s="5">
        <v>0</v>
      </c>
      <c r="L9" s="5">
        <f t="shared" ref="L9" si="3">K9*D9</f>
        <v>0</v>
      </c>
      <c r="M9" s="5">
        <v>0</v>
      </c>
      <c r="N9" s="5">
        <f t="shared" ref="N9" si="4">M9*D9</f>
        <v>0</v>
      </c>
    </row>
    <row r="10" spans="1:14" x14ac:dyDescent="0.25">
      <c r="A10" s="7"/>
      <c r="B10" s="6"/>
      <c r="C10" s="5">
        <v>10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x14ac:dyDescent="0.25">
      <c r="A11" s="7">
        <v>2</v>
      </c>
      <c r="B11" s="6">
        <v>20</v>
      </c>
      <c r="C11" s="5"/>
      <c r="D11" s="5">
        <f>(C10+C12)/2</f>
        <v>10</v>
      </c>
      <c r="E11" s="5">
        <v>0.94</v>
      </c>
      <c r="F11" s="5">
        <f t="shared" ref="F11" si="5">E11*D11</f>
        <v>9.3999999999999986</v>
      </c>
      <c r="G11" s="5">
        <v>0.77700000000000002</v>
      </c>
      <c r="H11" s="5">
        <f t="shared" ref="H11" si="6">G11*D11</f>
        <v>7.7700000000000005</v>
      </c>
      <c r="I11" s="5">
        <v>0</v>
      </c>
      <c r="J11" s="5">
        <f t="shared" ref="J11" si="7">I11*D11</f>
        <v>0</v>
      </c>
      <c r="K11" s="5">
        <v>0</v>
      </c>
      <c r="L11" s="5">
        <f t="shared" ref="L11" si="8">K11*D11</f>
        <v>0</v>
      </c>
      <c r="M11" s="5">
        <v>0</v>
      </c>
      <c r="N11" s="5">
        <f t="shared" ref="N11" si="9">M11*D11</f>
        <v>0</v>
      </c>
    </row>
    <row r="12" spans="1:14" x14ac:dyDescent="0.25">
      <c r="A12" s="7"/>
      <c r="B12" s="6"/>
      <c r="C12" s="5">
        <v>10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x14ac:dyDescent="0.25">
      <c r="A13" s="7">
        <v>3</v>
      </c>
      <c r="B13" s="6">
        <v>30</v>
      </c>
      <c r="C13" s="5"/>
      <c r="D13" s="5">
        <f>(C12+C14)/2</f>
        <v>10</v>
      </c>
      <c r="E13" s="5">
        <v>0.78600000000000003</v>
      </c>
      <c r="F13" s="5">
        <f t="shared" ref="F13" si="10">E13*D13</f>
        <v>7.86</v>
      </c>
      <c r="G13" s="5">
        <v>0.67900000000000005</v>
      </c>
      <c r="H13" s="5">
        <f t="shared" ref="H13" si="11">G13*D13</f>
        <v>6.7900000000000009</v>
      </c>
      <c r="I13" s="5">
        <v>0</v>
      </c>
      <c r="J13" s="5">
        <f t="shared" ref="J13" si="12">I13*D13</f>
        <v>0</v>
      </c>
      <c r="K13" s="5">
        <v>0</v>
      </c>
      <c r="L13" s="5">
        <f t="shared" ref="L13" si="13">K13*D13</f>
        <v>0</v>
      </c>
      <c r="M13" s="5">
        <v>0</v>
      </c>
      <c r="N13" s="5">
        <f t="shared" ref="N13" si="14">M13*D13</f>
        <v>0</v>
      </c>
    </row>
    <row r="14" spans="1:14" x14ac:dyDescent="0.25">
      <c r="A14" s="7"/>
      <c r="B14" s="6"/>
      <c r="C14" s="5">
        <v>10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x14ac:dyDescent="0.25">
      <c r="A15" s="7">
        <v>4</v>
      </c>
      <c r="B15" s="6">
        <v>40</v>
      </c>
      <c r="C15" s="5"/>
      <c r="D15" s="5">
        <f>(C14+C16)/2</f>
        <v>10</v>
      </c>
      <c r="E15" s="5">
        <v>0</v>
      </c>
      <c r="F15" s="5">
        <f t="shared" ref="F15" si="15">E15*D15</f>
        <v>0</v>
      </c>
      <c r="G15" s="5">
        <v>0</v>
      </c>
      <c r="H15" s="5">
        <f t="shared" ref="H15" si="16">G15*D15</f>
        <v>0</v>
      </c>
      <c r="I15" s="5">
        <v>0</v>
      </c>
      <c r="J15" s="5">
        <f t="shared" ref="J15" si="17">I15*D15</f>
        <v>0</v>
      </c>
      <c r="K15" s="5">
        <v>0.16</v>
      </c>
      <c r="L15" s="5">
        <f t="shared" ref="L15" si="18">K15*D15</f>
        <v>1.6</v>
      </c>
      <c r="M15" s="5">
        <v>0.16500000000000001</v>
      </c>
      <c r="N15" s="5">
        <f t="shared" ref="N15" si="19">M15*D15</f>
        <v>1.6500000000000001</v>
      </c>
    </row>
    <row r="16" spans="1:14" x14ac:dyDescent="0.25">
      <c r="A16" s="7"/>
      <c r="B16" s="6"/>
      <c r="C16" s="5">
        <v>10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x14ac:dyDescent="0.25">
      <c r="A17" s="7">
        <v>5</v>
      </c>
      <c r="B17" s="6">
        <v>50</v>
      </c>
      <c r="C17" s="5"/>
      <c r="D17" s="5">
        <f>(C16+C18)/2</f>
        <v>10</v>
      </c>
      <c r="E17" s="5">
        <v>0</v>
      </c>
      <c r="F17" s="5">
        <f t="shared" ref="F17" si="20">E17*D17</f>
        <v>0</v>
      </c>
      <c r="G17" s="5">
        <v>0</v>
      </c>
      <c r="H17" s="5">
        <f t="shared" ref="H17" si="21">G17*D17</f>
        <v>0</v>
      </c>
      <c r="I17" s="5">
        <v>0</v>
      </c>
      <c r="J17" s="5">
        <f t="shared" ref="J17" si="22">I17*D17</f>
        <v>0</v>
      </c>
      <c r="K17" s="5">
        <v>0.16</v>
      </c>
      <c r="L17" s="5">
        <f t="shared" ref="L17" si="23">K17*D17</f>
        <v>1.6</v>
      </c>
      <c r="M17" s="5">
        <v>0.16500000000000001</v>
      </c>
      <c r="N17" s="5">
        <f t="shared" ref="N17" si="24">M17*D17</f>
        <v>1.6500000000000001</v>
      </c>
    </row>
    <row r="18" spans="1:14" x14ac:dyDescent="0.25">
      <c r="A18" s="7"/>
      <c r="B18" s="6"/>
      <c r="C18" s="5">
        <v>10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x14ac:dyDescent="0.25">
      <c r="A19" s="7">
        <v>6</v>
      </c>
      <c r="B19" s="6">
        <v>60</v>
      </c>
      <c r="C19" s="5"/>
      <c r="D19" s="5">
        <f>(C18+C20)/2</f>
        <v>10</v>
      </c>
      <c r="E19" s="5">
        <v>0</v>
      </c>
      <c r="F19" s="5">
        <f t="shared" ref="F19" si="25">E19*D19</f>
        <v>0</v>
      </c>
      <c r="G19" s="5">
        <v>0</v>
      </c>
      <c r="H19" s="5">
        <f t="shared" ref="H19" si="26">G19*D19</f>
        <v>0</v>
      </c>
      <c r="I19" s="5">
        <v>0</v>
      </c>
      <c r="J19" s="5">
        <f t="shared" ref="J19" si="27">I19*D19</f>
        <v>0</v>
      </c>
      <c r="K19" s="5">
        <v>0.16</v>
      </c>
      <c r="L19" s="5">
        <f t="shared" ref="L19" si="28">K19*D19</f>
        <v>1.6</v>
      </c>
      <c r="M19" s="5">
        <v>0.16500000000000001</v>
      </c>
      <c r="N19" s="5">
        <f t="shared" ref="N19" si="29">M19*D19</f>
        <v>1.6500000000000001</v>
      </c>
    </row>
    <row r="20" spans="1:14" x14ac:dyDescent="0.25">
      <c r="A20" s="7"/>
      <c r="B20" s="6"/>
      <c r="C20" s="5">
        <v>10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x14ac:dyDescent="0.25">
      <c r="A21" s="7">
        <v>7</v>
      </c>
      <c r="B21" s="6">
        <v>70</v>
      </c>
      <c r="C21" s="5"/>
      <c r="D21" s="5">
        <f>(C20+C22)/2</f>
        <v>10</v>
      </c>
      <c r="E21" s="5">
        <v>0</v>
      </c>
      <c r="F21" s="5">
        <f t="shared" ref="F21" si="30">E21*D21</f>
        <v>0</v>
      </c>
      <c r="G21" s="5">
        <v>0</v>
      </c>
      <c r="H21" s="5">
        <f t="shared" ref="H21" si="31">G21*D21</f>
        <v>0</v>
      </c>
      <c r="I21" s="5">
        <v>0</v>
      </c>
      <c r="J21" s="5">
        <f t="shared" ref="J21" si="32">I21*D21</f>
        <v>0</v>
      </c>
      <c r="K21" s="5">
        <v>0.16</v>
      </c>
      <c r="L21" s="5">
        <f t="shared" ref="L21" si="33">K21*D21</f>
        <v>1.6</v>
      </c>
      <c r="M21" s="5">
        <v>0.16500000000000001</v>
      </c>
      <c r="N21" s="5">
        <f t="shared" ref="N21" si="34">M21*D21</f>
        <v>1.6500000000000001</v>
      </c>
    </row>
    <row r="22" spans="1:14" x14ac:dyDescent="0.25">
      <c r="A22" s="7"/>
      <c r="B22" s="6"/>
      <c r="C22" s="5">
        <v>10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x14ac:dyDescent="0.25">
      <c r="A23" s="7">
        <v>8</v>
      </c>
      <c r="B23" s="6">
        <v>80</v>
      </c>
      <c r="C23" s="5"/>
      <c r="D23" s="5">
        <f>(C22+C24)/2</f>
        <v>10</v>
      </c>
      <c r="E23" s="5">
        <v>0</v>
      </c>
      <c r="F23" s="5">
        <f t="shared" ref="F23" si="35">E23*D23</f>
        <v>0</v>
      </c>
      <c r="G23" s="5">
        <v>0</v>
      </c>
      <c r="H23" s="5">
        <f t="shared" ref="H23" si="36">G23*D23</f>
        <v>0</v>
      </c>
      <c r="I23" s="5">
        <v>0</v>
      </c>
      <c r="J23" s="5">
        <f t="shared" ref="J23" si="37">I23*D23</f>
        <v>0</v>
      </c>
      <c r="K23" s="5">
        <v>0.16200000000000001</v>
      </c>
      <c r="L23" s="5">
        <f t="shared" ref="L23" si="38">K23*D23</f>
        <v>1.62</v>
      </c>
      <c r="M23" s="5">
        <v>0.16500000000000001</v>
      </c>
      <c r="N23" s="5">
        <f t="shared" ref="N23" si="39">M23*D23</f>
        <v>1.6500000000000001</v>
      </c>
    </row>
    <row r="24" spans="1:14" x14ac:dyDescent="0.25">
      <c r="A24" s="7"/>
      <c r="B24" s="6"/>
      <c r="C24" s="5">
        <v>10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x14ac:dyDescent="0.25">
      <c r="A25" s="7">
        <v>9</v>
      </c>
      <c r="B25" s="6">
        <v>90</v>
      </c>
      <c r="C25" s="5"/>
      <c r="D25" s="5">
        <f>(C24+C26)/2</f>
        <v>10</v>
      </c>
      <c r="E25" s="5">
        <v>0</v>
      </c>
      <c r="F25" s="5">
        <f t="shared" ref="F25" si="40">E25*D25</f>
        <v>0</v>
      </c>
      <c r="G25" s="5">
        <v>0</v>
      </c>
      <c r="H25" s="5">
        <f t="shared" ref="H25" si="41">G25*D25</f>
        <v>0</v>
      </c>
      <c r="I25" s="5">
        <v>0</v>
      </c>
      <c r="J25" s="5">
        <f t="shared" ref="J25" si="42">I25*D25</f>
        <v>0</v>
      </c>
      <c r="K25" s="5">
        <v>0.17199999999999999</v>
      </c>
      <c r="L25" s="5">
        <f t="shared" ref="L25" si="43">K25*D25</f>
        <v>1.7199999999999998</v>
      </c>
      <c r="M25" s="5">
        <v>0.16500000000000001</v>
      </c>
      <c r="N25" s="5">
        <f t="shared" ref="N25" si="44">M25*D25</f>
        <v>1.6500000000000001</v>
      </c>
    </row>
    <row r="26" spans="1:14" x14ac:dyDescent="0.25">
      <c r="A26" s="7"/>
      <c r="B26" s="6"/>
      <c r="C26" s="5">
        <v>10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7">
        <v>10</v>
      </c>
      <c r="B27" s="6">
        <v>100</v>
      </c>
      <c r="C27" s="5"/>
      <c r="D27" s="5">
        <f>(C26+C28)/2</f>
        <v>7.5</v>
      </c>
      <c r="E27" s="5">
        <v>0</v>
      </c>
      <c r="F27" s="5">
        <f t="shared" ref="F27" si="45">E27*D27</f>
        <v>0</v>
      </c>
      <c r="G27" s="5">
        <v>0</v>
      </c>
      <c r="H27" s="5">
        <f t="shared" ref="H27" si="46">G27*D27</f>
        <v>0</v>
      </c>
      <c r="I27" s="5">
        <v>0</v>
      </c>
      <c r="J27" s="5">
        <f t="shared" ref="J27" si="47">I27*D27</f>
        <v>0</v>
      </c>
      <c r="K27" s="5">
        <v>0.182</v>
      </c>
      <c r="L27" s="5">
        <f t="shared" ref="L27" si="48">K27*D27</f>
        <v>1.365</v>
      </c>
      <c r="M27" s="5">
        <v>0.16500000000000001</v>
      </c>
      <c r="N27" s="5">
        <f t="shared" ref="N27" si="49">M27*D27</f>
        <v>1.2375</v>
      </c>
    </row>
    <row r="28" spans="1:14" x14ac:dyDescent="0.25">
      <c r="A28" s="7"/>
      <c r="B28" s="6"/>
      <c r="C28" s="5">
        <v>5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x14ac:dyDescent="0.25">
      <c r="A29" s="7" t="s">
        <v>1</v>
      </c>
      <c r="B29" s="6">
        <v>105</v>
      </c>
      <c r="C29" s="5"/>
      <c r="D29" s="5">
        <f>(C28+C30)/2</f>
        <v>12.75</v>
      </c>
      <c r="E29" s="5">
        <v>0</v>
      </c>
      <c r="F29" s="5">
        <f t="shared" ref="F29" si="50">E29*D29</f>
        <v>0</v>
      </c>
      <c r="G29" s="5">
        <v>0</v>
      </c>
      <c r="H29" s="5">
        <f t="shared" ref="H29" si="51">G29*D29</f>
        <v>0</v>
      </c>
      <c r="I29" s="5">
        <v>0</v>
      </c>
      <c r="J29" s="5">
        <f t="shared" ref="J29" si="52">I29*D29</f>
        <v>0</v>
      </c>
      <c r="K29" s="5">
        <v>0.184</v>
      </c>
      <c r="L29" s="5">
        <f t="shared" ref="L29" si="53">K29*D29</f>
        <v>2.3460000000000001</v>
      </c>
      <c r="M29" s="5">
        <v>0.16500000000000001</v>
      </c>
      <c r="N29" s="5">
        <f t="shared" ref="N29" si="54">M29*D29</f>
        <v>2.1037500000000002</v>
      </c>
    </row>
    <row r="30" spans="1:14" x14ac:dyDescent="0.25">
      <c r="A30" s="7"/>
      <c r="B30" s="6"/>
      <c r="C30" s="5">
        <v>20.5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x14ac:dyDescent="0.25">
      <c r="A31" s="7">
        <v>11</v>
      </c>
      <c r="B31" s="6">
        <v>125.5</v>
      </c>
      <c r="C31" s="5"/>
      <c r="D31" s="5">
        <f>C30/2+C32</f>
        <v>10.25</v>
      </c>
      <c r="E31" s="5">
        <v>0</v>
      </c>
      <c r="F31" s="5">
        <f t="shared" ref="F31" si="55">E31*D31</f>
        <v>0</v>
      </c>
      <c r="G31" s="5">
        <v>0</v>
      </c>
      <c r="H31" s="5">
        <f t="shared" ref="H31" si="56">G31*D31</f>
        <v>0</v>
      </c>
      <c r="I31" s="5">
        <v>0</v>
      </c>
      <c r="J31" s="5">
        <f t="shared" ref="J31" si="57">I31*D31</f>
        <v>0</v>
      </c>
      <c r="K31" s="5">
        <v>0.184</v>
      </c>
      <c r="L31" s="5">
        <f t="shared" ref="L31" si="58">K31*D31</f>
        <v>1.8859999999999999</v>
      </c>
      <c r="M31" s="5">
        <v>0.16500000000000001</v>
      </c>
      <c r="N31" s="5">
        <f t="shared" ref="N31" si="59">M31*D31</f>
        <v>1.6912500000000001</v>
      </c>
    </row>
    <row r="32" spans="1:14" x14ac:dyDescent="0.25">
      <c r="A32" s="7"/>
      <c r="B32" s="6"/>
      <c r="C32" s="5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s="1" customFormat="1" x14ac:dyDescent="0.25">
      <c r="A33" s="4" t="s">
        <v>0</v>
      </c>
      <c r="B33" s="3"/>
      <c r="C33" s="2"/>
      <c r="D33" s="2"/>
      <c r="E33" s="2"/>
      <c r="F33" s="2">
        <f>SUM(F7:F32)</f>
        <v>34.990719999999996</v>
      </c>
      <c r="G33" s="2"/>
      <c r="H33" s="2">
        <f t="shared" ref="H33" si="60">SUM(H7:H32)</f>
        <v>29.663724999999999</v>
      </c>
      <c r="I33" s="2"/>
      <c r="J33" s="2">
        <f t="shared" ref="J33" si="61">SUM(J7:J32)</f>
        <v>18.682695000000002</v>
      </c>
      <c r="K33" s="2"/>
      <c r="L33" s="2">
        <f t="shared" ref="L33" si="62">SUM(L7:L32)</f>
        <v>15.336999999999998</v>
      </c>
      <c r="M33" s="2"/>
      <c r="N33" s="2">
        <f t="shared" ref="N33" si="63">SUM(N7:N32)</f>
        <v>14.932500000000001</v>
      </c>
    </row>
    <row r="35" spans="1:14" x14ac:dyDescent="0.25">
      <c r="M35" s="14"/>
    </row>
    <row r="37" spans="1:14" x14ac:dyDescent="0.25">
      <c r="L37" s="14"/>
    </row>
    <row r="38" spans="1:14" x14ac:dyDescent="0.25">
      <c r="G38" s="14"/>
    </row>
  </sheetData>
  <mergeCells count="7">
    <mergeCell ref="K4:L4"/>
    <mergeCell ref="M4:N4"/>
    <mergeCell ref="A3:N3"/>
    <mergeCell ref="A1:N1"/>
    <mergeCell ref="E4:F4"/>
    <mergeCell ref="G4:H4"/>
    <mergeCell ref="I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PC-105</cp:lastModifiedBy>
  <cp:lastPrinted>2019-04-19T09:25:24Z</cp:lastPrinted>
  <dcterms:created xsi:type="dcterms:W3CDTF">2019-04-18T09:59:05Z</dcterms:created>
  <dcterms:modified xsi:type="dcterms:W3CDTF">2020-01-20T13:41:04Z</dcterms:modified>
</cp:coreProperties>
</file>