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320" windowHeight="10005"/>
  </bookViews>
  <sheets>
    <sheet name="Φύλλο1" sheetId="1" r:id="rId1"/>
    <sheet name="Φύλλο2" sheetId="2" r:id="rId2"/>
    <sheet name="Φύλλο3" sheetId="3" r:id="rId3"/>
  </sheets>
  <calcPr calcId="125725"/>
</workbook>
</file>

<file path=xl/calcChain.xml><?xml version="1.0" encoding="utf-8"?>
<calcChain xmlns="http://schemas.openxmlformats.org/spreadsheetml/2006/main">
  <c r="G13" i="1"/>
  <c r="G15"/>
  <c r="G20" s="1"/>
  <c r="G21" s="1"/>
  <c r="G16"/>
  <c r="G18"/>
  <c r="G19"/>
  <c r="G22" l="1"/>
  <c r="G23" l="1"/>
  <c r="G24"/>
  <c r="G26" s="1"/>
  <c r="G27" s="1"/>
  <c r="G28" s="1"/>
</calcChain>
</file>

<file path=xl/sharedStrings.xml><?xml version="1.0" encoding="utf-8"?>
<sst xmlns="http://schemas.openxmlformats.org/spreadsheetml/2006/main" count="55" uniqueCount="54">
  <si>
    <t>τεμ.</t>
  </si>
  <si>
    <t>ΗΛΜ-103</t>
  </si>
  <si>
    <t>60.10.80.01</t>
  </si>
  <si>
    <t>Πίλαρ οδοφωτισμού τεσσάρων αναχωρήσεων</t>
  </si>
  <si>
    <t>HΛM-52</t>
  </si>
  <si>
    <t>60.10.85</t>
  </si>
  <si>
    <t>Φρεάτια έλξης και σύνδεσης υπογείων καλωδίων</t>
  </si>
  <si>
    <t>60.10.85.01</t>
  </si>
  <si>
    <t>Φρεάτιο έλξης καλωδίων 40x40 cm</t>
  </si>
  <si>
    <t>ΟΔΟ-2548</t>
  </si>
  <si>
    <t>Σύνδεση με ΔΕΗ</t>
  </si>
  <si>
    <t>τιμή μονάδας</t>
  </si>
  <si>
    <t>α/α</t>
  </si>
  <si>
    <t>α/τα</t>
  </si>
  <si>
    <t>περιγραφή άρθρου</t>
  </si>
  <si>
    <t>κωδικός αναθεώρησης</t>
  </si>
  <si>
    <t>σύνολο</t>
  </si>
  <si>
    <t>ΗΛΜ-102</t>
  </si>
  <si>
    <t>ΓΕ &amp; ΕΟ</t>
  </si>
  <si>
    <t>απρόβλεπτα</t>
  </si>
  <si>
    <t>αναθεώρηση</t>
  </si>
  <si>
    <t>ΦΠΑ</t>
  </si>
  <si>
    <t>ΣΥΝΟΛΟ</t>
  </si>
  <si>
    <t>ΑΘΡΟΙΣΜΑ</t>
  </si>
  <si>
    <t>ΕΛΛΗΝΙΚΗ ΔΗΜΟΚΡΑΤΙΑ</t>
  </si>
  <si>
    <t>ΠΕΡΙΦΕΡΕΙΑ ΗΠΕΙΡΟΥ</t>
  </si>
  <si>
    <t>ΠΕΡΙΒΑΛΛΟΝΤΟΣ &amp; ΥΠΟΔΟΜΩΝ</t>
  </si>
  <si>
    <t>ΔΙΕΥΘΥΝΣΗ ΤΕΧΝΙΚΩΝ ΕΡΓΩΝ ΠΕΡΙΦΕΡΕΙΑΣ</t>
  </si>
  <si>
    <t>ΤΜΗΜΑ ΣΥΓΚΟΙΝΩΝΙΑΚΩΝ ΕΡΓΩΝ</t>
  </si>
  <si>
    <t>ΕΡΓΟ:</t>
  </si>
  <si>
    <t>Εγκατάσταση ηλεκτροφωτισμού επί</t>
  </si>
  <si>
    <t xml:space="preserve">της ΕΟ Ιωαννίνων-Άρτας στους </t>
  </si>
  <si>
    <t>κόμβους Αυγού, Μουσιωτίτσας,</t>
  </si>
  <si>
    <t>Παντάνασσας</t>
  </si>
  <si>
    <t>ΠΡΟΥΠΟΛΟΓΙΣΜΟΣ ΕΡΓΟΥ</t>
  </si>
  <si>
    <t>ΣΥΝΤΑΧΘΗΚΕ</t>
  </si>
  <si>
    <t xml:space="preserve">ΕΛΕΓΧΘΗΚΕ </t>
  </si>
  <si>
    <t>O Συντάκτης</t>
  </si>
  <si>
    <t>Βασίλειος Κυριαζής</t>
  </si>
  <si>
    <t xml:space="preserve">δρ. ηλ-γος μηχανικός </t>
  </si>
  <si>
    <t>ΕΓΚΡΙΘΗΚΕ</t>
  </si>
  <si>
    <t>Η Αν. Προϊσταμένη ΔΤΕ/ΠΗ</t>
  </si>
  <si>
    <t>Ελένη Ξενάκη</t>
  </si>
  <si>
    <t>Δημήτριος Αναγνώστου</t>
  </si>
  <si>
    <t>πολιτικός μηχανικός</t>
  </si>
  <si>
    <t>Ιωάννινα 8-7-2014</t>
  </si>
  <si>
    <t>αρχιτέκτων μηχανικός </t>
  </si>
  <si>
    <t>Ο  Αν. Πρ/νος ΤΣΕ/ΔΤΕ/ΠΗ</t>
  </si>
  <si>
    <t>ΧΡΗΜΑΤΟΔΟΤΗΣΗ:        ΣΑΕΠ 030 ΗΠΕΙΡΟΥ</t>
  </si>
  <si>
    <t>ΠΡΟΥΠΟΛΟΓΙΣΜΟΣ:</t>
  </si>
  <si>
    <t>ΓΕΝΙΚΗ Δ-ΝΣΗ ΑΝΑΠΤΥΞΙΑΚΟΥ ΠΡΟΓ/ΜΟΥ,</t>
  </si>
  <si>
    <t xml:space="preserve">Μεταφορά και τοποθέτηση σιδηροϊστού ύψους 9,00 μ.  </t>
  </si>
  <si>
    <t xml:space="preserve">Φωτιστικά σώματα οδοφωτισμού τύπου βραχίονα με λαμπτήρες Led </t>
  </si>
  <si>
    <t>ονομαστικής ισχύος 96 W</t>
  </si>
</sst>
</file>

<file path=xl/styles.xml><?xml version="1.0" encoding="utf-8"?>
<styleSheet xmlns="http://schemas.openxmlformats.org/spreadsheetml/2006/main">
  <numFmts count="2">
    <numFmt numFmtId="8" formatCode="#,##0.00\ &quot;€&quot;;[Red]\-#,##0.00\ &quot;€&quot;"/>
    <numFmt numFmtId="164" formatCode="#,##0.00\ "/>
  </numFmts>
  <fonts count="13">
    <font>
      <sz val="11"/>
      <color theme="1"/>
      <name val="Calibri"/>
      <family val="2"/>
      <charset val="161"/>
      <scheme val="minor"/>
    </font>
    <font>
      <sz val="10"/>
      <name val="Arial"/>
      <charset val="161"/>
    </font>
    <font>
      <sz val="9"/>
      <name val="Times New Roman"/>
      <family val="1"/>
      <charset val="161"/>
    </font>
    <font>
      <sz val="10"/>
      <name val="Arial"/>
      <family val="2"/>
      <charset val="161"/>
    </font>
    <font>
      <sz val="9"/>
      <color theme="1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1"/>
      <color theme="1"/>
      <name val="Times New Roman"/>
      <family val="1"/>
      <charset val="161"/>
    </font>
    <font>
      <sz val="9"/>
      <color theme="1"/>
      <name val="Times New Roman"/>
      <family val="1"/>
      <charset val="161"/>
    </font>
    <font>
      <b/>
      <sz val="9"/>
      <color theme="1"/>
      <name val="Arial"/>
      <family val="2"/>
      <charset val="161"/>
    </font>
    <font>
      <b/>
      <sz val="11"/>
      <color theme="1"/>
      <name val="Times New Roman"/>
      <family val="1"/>
      <charset val="161"/>
    </font>
    <font>
      <b/>
      <u/>
      <sz val="11"/>
      <color theme="1"/>
      <name val="Times New Roman"/>
      <family val="1"/>
      <charset val="161"/>
    </font>
    <font>
      <sz val="11"/>
      <color indexed="8"/>
      <name val="Times New Roman"/>
      <family val="1"/>
      <charset val="161"/>
    </font>
    <font>
      <sz val="11"/>
      <name val="Times New Roman"/>
      <family val="1"/>
      <charset val="16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65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8" fontId="7" fillId="0" borderId="0" xfId="0" applyNumberFormat="1" applyFont="1" applyAlignment="1">
      <alignment horizontal="left" wrapText="1"/>
    </xf>
    <xf numFmtId="2" fontId="6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 applyAlignment="1">
      <alignment horizontal="right"/>
    </xf>
    <xf numFmtId="9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1" fillId="0" borderId="3" xfId="2" applyNumberFormat="1" applyFont="1" applyFill="1" applyBorder="1" applyAlignment="1">
      <alignment horizontal="center" vertical="center"/>
    </xf>
    <xf numFmtId="0" fontId="12" fillId="0" borderId="3" xfId="2" applyNumberFormat="1" applyFont="1" applyFill="1" applyBorder="1" applyAlignment="1">
      <alignment horizontal="center" vertical="center"/>
    </xf>
    <xf numFmtId="0" fontId="11" fillId="0" borderId="3" xfId="2" applyNumberFormat="1" applyFont="1" applyFill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center" vertical="center"/>
    </xf>
    <xf numFmtId="164" fontId="11" fillId="0" borderId="3" xfId="2" applyNumberFormat="1" applyFont="1" applyFill="1" applyBorder="1" applyAlignment="1">
      <alignment horizontal="center" vertical="center"/>
    </xf>
    <xf numFmtId="0" fontId="11" fillId="0" borderId="2" xfId="2" applyNumberFormat="1" applyFont="1" applyFill="1" applyBorder="1" applyAlignment="1">
      <alignment horizontal="center" vertical="center"/>
    </xf>
    <xf numFmtId="0" fontId="12" fillId="0" borderId="2" xfId="2" applyNumberFormat="1" applyFont="1" applyFill="1" applyBorder="1" applyAlignment="1">
      <alignment horizontal="center" vertical="center"/>
    </xf>
    <xf numFmtId="0" fontId="11" fillId="0" borderId="2" xfId="2" applyNumberFormat="1" applyFont="1" applyFill="1" applyBorder="1" applyAlignment="1">
      <alignment horizontal="center" vertical="center" wrapText="1"/>
    </xf>
    <xf numFmtId="164" fontId="11" fillId="0" borderId="2" xfId="2" applyNumberFormat="1" applyFont="1" applyFill="1" applyBorder="1" applyAlignment="1">
      <alignment horizontal="center" vertical="center"/>
    </xf>
    <xf numFmtId="164" fontId="11" fillId="0" borderId="3" xfId="2" applyNumberFormat="1" applyFont="1" applyFill="1" applyBorder="1" applyAlignment="1">
      <alignment horizontal="right" vertical="center"/>
    </xf>
    <xf numFmtId="164" fontId="11" fillId="0" borderId="3" xfId="3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9" fillId="0" borderId="0" xfId="0" applyFont="1"/>
    <xf numFmtId="0" fontId="9" fillId="0" borderId="0" xfId="0" applyFont="1" applyAlignment="1">
      <alignment horizontal="left" vertical="center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/>
    <xf numFmtId="0" fontId="0" fillId="0" borderId="0" xfId="0" applyAlignment="1"/>
    <xf numFmtId="0" fontId="10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wrapText="1"/>
    </xf>
    <xf numFmtId="0" fontId="9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8" fontId="9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9" fillId="0" borderId="0" xfId="0" applyFont="1" applyAlignment="1">
      <alignment horizontal="right"/>
    </xf>
    <xf numFmtId="0" fontId="5" fillId="0" borderId="0" xfId="0" applyFont="1" applyAlignment="1"/>
    <xf numFmtId="0" fontId="9" fillId="0" borderId="0" xfId="0" applyFont="1" applyAlignment="1">
      <alignment horizontal="center" vertical="center"/>
    </xf>
  </cellXfs>
  <cellStyles count="4">
    <cellStyle name="Normal_NEOPRoMEL" xfId="2"/>
    <cellStyle name="Κανονικό" xfId="0" builtinId="0"/>
    <cellStyle name="Κανονικό 2" xfId="1"/>
    <cellStyle name="Κανονικό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0</xdr:row>
      <xdr:rowOff>0</xdr:rowOff>
    </xdr:from>
    <xdr:to>
      <xdr:col>2</xdr:col>
      <xdr:colOff>866775</xdr:colOff>
      <xdr:row>3</xdr:row>
      <xdr:rowOff>19050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14425" y="0"/>
          <a:ext cx="6762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9"/>
  <sheetViews>
    <sheetView tabSelected="1" topLeftCell="A9" workbookViewId="0">
      <selection activeCell="C13" sqref="C13:C18"/>
    </sheetView>
  </sheetViews>
  <sheetFormatPr defaultRowHeight="15"/>
  <cols>
    <col min="1" max="1" width="3.7109375" customWidth="1"/>
    <col min="2" max="2" width="10.140625" style="1" customWidth="1"/>
    <col min="3" max="3" width="35.28515625" customWidth="1"/>
    <col min="4" max="4" width="14" customWidth="1"/>
    <col min="5" max="5" width="14.42578125" customWidth="1"/>
    <col min="6" max="6" width="11.85546875" customWidth="1"/>
  </cols>
  <sheetData>
    <row r="1" spans="1:20" s="35" customFormat="1">
      <c r="B1" s="36"/>
    </row>
    <row r="2" spans="1:20" s="35" customFormat="1">
      <c r="B2" s="36"/>
    </row>
    <row r="3" spans="1:20" s="35" customFormat="1">
      <c r="B3" s="36"/>
      <c r="D3" s="44" t="s">
        <v>29</v>
      </c>
      <c r="E3" s="62" t="s">
        <v>30</v>
      </c>
      <c r="F3" s="62"/>
      <c r="G3" s="62"/>
    </row>
    <row r="4" spans="1:20" s="35" customFormat="1">
      <c r="A4" s="50" t="s">
        <v>24</v>
      </c>
      <c r="B4" s="63"/>
      <c r="C4" s="63"/>
      <c r="D4" s="38"/>
      <c r="E4" s="62" t="s">
        <v>31</v>
      </c>
      <c r="F4" s="62"/>
      <c r="G4" s="62"/>
    </row>
    <row r="5" spans="1:20" s="35" customFormat="1">
      <c r="A5" s="50" t="s">
        <v>25</v>
      </c>
      <c r="B5" s="63"/>
      <c r="C5" s="63"/>
      <c r="D5" s="38"/>
      <c r="E5" s="62" t="s">
        <v>32</v>
      </c>
      <c r="F5" s="62"/>
      <c r="G5" s="62"/>
    </row>
    <row r="6" spans="1:20" s="35" customFormat="1">
      <c r="A6" s="50" t="s">
        <v>50</v>
      </c>
      <c r="B6" s="63"/>
      <c r="C6" s="63"/>
      <c r="D6" s="38"/>
      <c r="E6" s="62" t="s">
        <v>33</v>
      </c>
      <c r="F6" s="62"/>
      <c r="G6" s="62"/>
    </row>
    <row r="7" spans="1:20" s="35" customFormat="1">
      <c r="A7" s="50" t="s">
        <v>26</v>
      </c>
      <c r="B7" s="63"/>
      <c r="C7" s="63"/>
      <c r="D7" s="50" t="s">
        <v>48</v>
      </c>
      <c r="E7" s="53"/>
      <c r="F7" s="53"/>
      <c r="G7" s="53"/>
    </row>
    <row r="8" spans="1:20" s="35" customFormat="1">
      <c r="A8" s="64" t="s">
        <v>27</v>
      </c>
      <c r="B8" s="63"/>
      <c r="C8" s="63"/>
      <c r="D8" s="38"/>
      <c r="E8" s="39"/>
      <c r="F8" s="39"/>
      <c r="G8" s="39"/>
    </row>
    <row r="9" spans="1:20" s="40" customFormat="1" ht="14.25" customHeight="1">
      <c r="A9" s="60" t="s">
        <v>28</v>
      </c>
      <c r="B9" s="61"/>
      <c r="C9" s="61"/>
      <c r="D9" s="56" t="s">
        <v>49</v>
      </c>
      <c r="E9" s="57"/>
      <c r="F9" s="58">
        <v>52000</v>
      </c>
      <c r="G9" s="59"/>
    </row>
    <row r="10" spans="1:20" s="2" customFormat="1" ht="15" customHeight="1">
      <c r="A10" s="8"/>
      <c r="B10" s="9"/>
      <c r="C10" s="9"/>
      <c r="D10" s="7"/>
      <c r="E10" s="10"/>
      <c r="F10" s="6"/>
      <c r="G10" s="6"/>
    </row>
    <row r="11" spans="1:20" s="2" customFormat="1" ht="14.25">
      <c r="B11" s="54" t="s">
        <v>34</v>
      </c>
      <c r="C11" s="55"/>
      <c r="D11" s="55"/>
      <c r="E11" s="55"/>
      <c r="F11" s="55"/>
    </row>
    <row r="12" spans="1:20" s="34" customFormat="1" ht="47.25" customHeight="1">
      <c r="A12" s="33" t="s">
        <v>12</v>
      </c>
      <c r="B12" s="33" t="s">
        <v>13</v>
      </c>
      <c r="C12" s="33" t="s">
        <v>14</v>
      </c>
      <c r="D12" s="33" t="s">
        <v>15</v>
      </c>
      <c r="E12" s="33" t="s">
        <v>0</v>
      </c>
      <c r="F12" s="33" t="s">
        <v>11</v>
      </c>
      <c r="G12" s="33" t="s">
        <v>16</v>
      </c>
    </row>
    <row r="13" spans="1:20" s="5" customFormat="1" ht="45" customHeight="1">
      <c r="A13" s="19">
        <v>1</v>
      </c>
      <c r="B13" s="20"/>
      <c r="C13" s="21" t="s">
        <v>51</v>
      </c>
      <c r="D13" s="19" t="s">
        <v>17</v>
      </c>
      <c r="E13" s="19">
        <v>22</v>
      </c>
      <c r="F13" s="22">
        <v>600</v>
      </c>
      <c r="G13" s="11">
        <f>E13*F13</f>
        <v>13200</v>
      </c>
    </row>
    <row r="14" spans="1:20" s="5" customFormat="1" ht="30">
      <c r="A14" s="19">
        <v>2</v>
      </c>
      <c r="B14" s="20"/>
      <c r="C14" s="21" t="s">
        <v>52</v>
      </c>
      <c r="D14" s="19"/>
      <c r="E14" s="19"/>
      <c r="F14" s="23"/>
      <c r="G14" s="11"/>
    </row>
    <row r="15" spans="1:20" s="5" customFormat="1">
      <c r="A15" s="24"/>
      <c r="B15" s="25"/>
      <c r="C15" s="26" t="s">
        <v>53</v>
      </c>
      <c r="D15" s="24" t="s">
        <v>1</v>
      </c>
      <c r="E15" s="24">
        <v>22</v>
      </c>
      <c r="F15" s="27">
        <v>320</v>
      </c>
      <c r="G15" s="11">
        <f t="shared" ref="G15:G19" si="0">E15*F15</f>
        <v>7040</v>
      </c>
    </row>
    <row r="16" spans="1:20" s="14" customFormat="1" ht="30">
      <c r="A16" s="19">
        <v>3</v>
      </c>
      <c r="B16" s="20" t="s">
        <v>2</v>
      </c>
      <c r="C16" s="21" t="s">
        <v>3</v>
      </c>
      <c r="D16" s="19" t="s">
        <v>4</v>
      </c>
      <c r="E16" s="19">
        <v>3</v>
      </c>
      <c r="F16" s="23">
        <v>2500</v>
      </c>
      <c r="G16" s="11">
        <f t="shared" si="0"/>
        <v>7500</v>
      </c>
      <c r="H16" s="12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30">
      <c r="A17" s="19">
        <v>4</v>
      </c>
      <c r="B17" s="20" t="s">
        <v>5</v>
      </c>
      <c r="C17" s="21" t="s">
        <v>6</v>
      </c>
      <c r="D17" s="19"/>
      <c r="E17" s="19"/>
      <c r="F17" s="28"/>
      <c r="G17" s="11"/>
      <c r="H17" s="12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4" customFormat="1">
      <c r="A18" s="19"/>
      <c r="B18" s="20" t="s">
        <v>7</v>
      </c>
      <c r="C18" s="21" t="s">
        <v>8</v>
      </c>
      <c r="D18" s="19" t="s">
        <v>9</v>
      </c>
      <c r="E18" s="19">
        <v>15</v>
      </c>
      <c r="F18" s="29">
        <v>60</v>
      </c>
      <c r="G18" s="11">
        <f t="shared" si="0"/>
        <v>900</v>
      </c>
      <c r="H18" s="12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</row>
    <row r="19" spans="1:20" s="5" customFormat="1">
      <c r="A19" s="30">
        <v>5</v>
      </c>
      <c r="B19" s="30"/>
      <c r="C19" s="30" t="s">
        <v>10</v>
      </c>
      <c r="D19" s="30" t="s">
        <v>17</v>
      </c>
      <c r="E19" s="30">
        <v>3</v>
      </c>
      <c r="F19" s="30">
        <v>300</v>
      </c>
      <c r="G19" s="11">
        <f t="shared" si="0"/>
        <v>900</v>
      </c>
    </row>
    <row r="20" spans="1:20" s="5" customFormat="1">
      <c r="A20" s="31"/>
      <c r="B20" s="31"/>
      <c r="C20" s="31"/>
      <c r="D20" s="32"/>
      <c r="E20" s="15" t="s">
        <v>23</v>
      </c>
      <c r="F20" s="18"/>
      <c r="G20" s="11">
        <f>SUM(G13:G19)</f>
        <v>29540</v>
      </c>
    </row>
    <row r="21" spans="1:20" s="4" customFormat="1">
      <c r="B21" s="3"/>
      <c r="E21" s="16" t="s">
        <v>18</v>
      </c>
      <c r="F21" s="17">
        <v>0.18</v>
      </c>
      <c r="G21" s="11">
        <f>0.18*G20</f>
        <v>5317.2</v>
      </c>
    </row>
    <row r="22" spans="1:20" s="4" customFormat="1">
      <c r="B22" s="3"/>
      <c r="E22" s="16"/>
      <c r="F22" s="18"/>
      <c r="G22" s="11">
        <f>SUM(G20:G21)</f>
        <v>34857.199999999997</v>
      </c>
    </row>
    <row r="23" spans="1:20" s="4" customFormat="1">
      <c r="B23" s="3"/>
      <c r="E23" s="16" t="s">
        <v>19</v>
      </c>
      <c r="F23" s="17">
        <v>0.15</v>
      </c>
      <c r="G23" s="11">
        <f>0.15*G22</f>
        <v>5228.579999999999</v>
      </c>
    </row>
    <row r="24" spans="1:20" s="4" customFormat="1">
      <c r="B24" s="3"/>
      <c r="E24" s="16"/>
      <c r="F24" s="18"/>
      <c r="G24" s="11">
        <f>SUM(G22:G23)</f>
        <v>40085.78</v>
      </c>
    </row>
    <row r="25" spans="1:20" s="4" customFormat="1">
      <c r="B25" s="3"/>
      <c r="E25" s="16" t="s">
        <v>20</v>
      </c>
      <c r="F25" s="18"/>
      <c r="G25" s="11">
        <v>2190.64</v>
      </c>
    </row>
    <row r="26" spans="1:20" s="4" customFormat="1">
      <c r="B26" s="3"/>
      <c r="E26" s="16"/>
      <c r="F26" s="18"/>
      <c r="G26" s="11">
        <f>SUM(G24:G25)</f>
        <v>42276.42</v>
      </c>
    </row>
    <row r="27" spans="1:20" s="4" customFormat="1">
      <c r="B27" s="3"/>
      <c r="E27" s="16" t="s">
        <v>21</v>
      </c>
      <c r="F27" s="17">
        <v>0.23</v>
      </c>
      <c r="G27" s="11">
        <f>0.23*G26</f>
        <v>9723.5766000000003</v>
      </c>
    </row>
    <row r="28" spans="1:20" s="4" customFormat="1">
      <c r="B28" s="3"/>
      <c r="E28" s="16" t="s">
        <v>22</v>
      </c>
      <c r="F28" s="18"/>
      <c r="G28" s="11">
        <f>SUM(G26:G27)</f>
        <v>51999.996599999999</v>
      </c>
    </row>
    <row r="29" spans="1:20" s="4" customFormat="1">
      <c r="B29" s="3"/>
      <c r="E29" s="45"/>
      <c r="F29" s="46"/>
      <c r="G29" s="47"/>
    </row>
    <row r="31" spans="1:20">
      <c r="B31" s="37"/>
      <c r="C31" s="41"/>
      <c r="D31" s="48" t="s">
        <v>45</v>
      </c>
      <c r="E31" s="48"/>
      <c r="F31" s="43"/>
      <c r="G31" s="43"/>
    </row>
    <row r="32" spans="1:20">
      <c r="B32" s="37"/>
      <c r="C32" s="41" t="s">
        <v>35</v>
      </c>
      <c r="D32" s="41"/>
      <c r="E32" s="43"/>
      <c r="F32" s="48" t="s">
        <v>36</v>
      </c>
      <c r="G32" s="52"/>
      <c r="H32" s="53"/>
    </row>
    <row r="33" spans="2:8" ht="18.75" customHeight="1">
      <c r="B33" s="37"/>
      <c r="C33" s="41" t="s">
        <v>37</v>
      </c>
      <c r="D33" s="41"/>
      <c r="E33" s="43"/>
      <c r="F33" s="48" t="s">
        <v>47</v>
      </c>
      <c r="G33" s="52"/>
      <c r="H33" s="53"/>
    </row>
    <row r="34" spans="2:8" ht="18" customHeight="1">
      <c r="B34" s="37"/>
      <c r="C34" s="43"/>
      <c r="D34" s="48" t="s">
        <v>40</v>
      </c>
      <c r="E34" s="48"/>
      <c r="F34" s="43"/>
      <c r="G34" s="43"/>
    </row>
    <row r="35" spans="2:8" ht="15" customHeight="1">
      <c r="B35" s="37"/>
      <c r="C35" s="41" t="s">
        <v>38</v>
      </c>
      <c r="D35" s="43"/>
      <c r="E35" s="41"/>
      <c r="F35" s="50" t="s">
        <v>43</v>
      </c>
      <c r="G35" s="50"/>
      <c r="H35" s="51"/>
    </row>
    <row r="36" spans="2:8" ht="15.75" customHeight="1">
      <c r="B36" s="37"/>
      <c r="C36" s="41" t="s">
        <v>39</v>
      </c>
      <c r="D36" s="48" t="s">
        <v>41</v>
      </c>
      <c r="E36" s="48"/>
      <c r="F36" s="50" t="s">
        <v>44</v>
      </c>
      <c r="G36" s="50"/>
      <c r="H36" s="51"/>
    </row>
    <row r="37" spans="2:8">
      <c r="B37" s="37"/>
      <c r="C37" s="41"/>
      <c r="D37" s="41"/>
      <c r="E37" s="41"/>
      <c r="F37" s="43"/>
      <c r="G37" s="43"/>
    </row>
    <row r="38" spans="2:8">
      <c r="B38" s="37"/>
      <c r="C38" s="41"/>
      <c r="D38" s="48" t="s">
        <v>42</v>
      </c>
      <c r="E38" s="48"/>
      <c r="F38" s="43"/>
      <c r="G38" s="43"/>
    </row>
    <row r="39" spans="2:8">
      <c r="B39" s="37"/>
      <c r="C39" s="42"/>
      <c r="D39" s="48" t="s">
        <v>46</v>
      </c>
      <c r="E39" s="49"/>
      <c r="F39" s="43"/>
      <c r="G39" s="43"/>
    </row>
  </sheetData>
  <mergeCells count="23">
    <mergeCell ref="A4:C4"/>
    <mergeCell ref="A6:C6"/>
    <mergeCell ref="A8:C8"/>
    <mergeCell ref="A5:C5"/>
    <mergeCell ref="A7:C7"/>
    <mergeCell ref="E3:G3"/>
    <mergeCell ref="E4:G4"/>
    <mergeCell ref="E5:G5"/>
    <mergeCell ref="E6:G6"/>
    <mergeCell ref="D7:G7"/>
    <mergeCell ref="F33:H33"/>
    <mergeCell ref="F32:H32"/>
    <mergeCell ref="B11:F11"/>
    <mergeCell ref="D9:E9"/>
    <mergeCell ref="F9:G9"/>
    <mergeCell ref="D31:E31"/>
    <mergeCell ref="A9:C9"/>
    <mergeCell ref="D34:E34"/>
    <mergeCell ref="D36:E36"/>
    <mergeCell ref="D38:E38"/>
    <mergeCell ref="D39:E39"/>
    <mergeCell ref="F35:H35"/>
    <mergeCell ref="F36:H36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Κυριαζής Βασίλειος</dc:creator>
  <cp:lastModifiedBy> </cp:lastModifiedBy>
  <cp:lastPrinted>2014-07-09T05:30:31Z</cp:lastPrinted>
  <dcterms:created xsi:type="dcterms:W3CDTF">2014-07-07T08:31:48Z</dcterms:created>
  <dcterms:modified xsi:type="dcterms:W3CDTF">2014-07-22T07:57:40Z</dcterms:modified>
</cp:coreProperties>
</file>